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 Ramos\Downloads\"/>
    </mc:Choice>
  </mc:AlternateContent>
  <xr:revisionPtr revIDLastSave="0" documentId="13_ncr:1_{09D0D080-7612-435D-A979-15E794737AC2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olicitud" sheetId="2" r:id="rId1"/>
    <sheet name="Cálculo" sheetId="1" r:id="rId2"/>
    <sheet name="Hoja3" sheetId="3" state="hidden" r:id="rId3"/>
  </sheets>
  <definedNames>
    <definedName name="_xlnm.Print_Area" localSheetId="0">Solicitud!$A$2:$I$115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2" l="1"/>
  <c r="H76" i="2"/>
  <c r="H75" i="2"/>
  <c r="H73" i="2"/>
  <c r="H74" i="2" s="1"/>
  <c r="H77" i="2" l="1"/>
  <c r="D6" i="1" l="1"/>
  <c r="H60" i="2" l="1"/>
  <c r="C65" i="2" l="1"/>
  <c r="H66" i="2"/>
  <c r="H64" i="2"/>
  <c r="H65" i="2" s="1"/>
  <c r="H8" i="1"/>
  <c r="H7" i="1"/>
  <c r="H5" i="1"/>
  <c r="H6" i="1" s="1"/>
  <c r="H9" i="1" s="1"/>
  <c r="H6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</author>
  </authors>
  <commentList>
    <comment ref="C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A:</t>
        </r>
        <r>
          <rPr>
            <sz val="9"/>
            <color indexed="81"/>
            <rFont val="Tahoma"/>
            <family val="2"/>
          </rPr>
          <t xml:space="preserve">
Indicar número entero de pagos</t>
        </r>
      </text>
    </comment>
  </commentList>
</comments>
</file>

<file path=xl/sharedStrings.xml><?xml version="1.0" encoding="utf-8"?>
<sst xmlns="http://schemas.openxmlformats.org/spreadsheetml/2006/main" count="129" uniqueCount="109">
  <si>
    <t>Honorarios</t>
  </si>
  <si>
    <t>Retención del I.S.R</t>
  </si>
  <si>
    <t>Total</t>
  </si>
  <si>
    <t>IVA</t>
  </si>
  <si>
    <t>Retención I.S.R 10%</t>
  </si>
  <si>
    <t>Retención I.V.A. 10.67%</t>
  </si>
  <si>
    <t>Total a Pagar</t>
  </si>
  <si>
    <t>Honorarios Asimilables</t>
  </si>
  <si>
    <t>Honorarios por Servicios Profesionales</t>
  </si>
  <si>
    <t xml:space="preserve">SECRETARIA ADMINISTRATIVA </t>
  </si>
  <si>
    <t>Calle</t>
  </si>
  <si>
    <t xml:space="preserve">    </t>
  </si>
  <si>
    <t>Colonia</t>
  </si>
  <si>
    <t>Código Postal</t>
  </si>
  <si>
    <t>Correo Electrónico:</t>
  </si>
  <si>
    <t>CURP:</t>
  </si>
  <si>
    <t>R.F.C.:</t>
  </si>
  <si>
    <t>Tiene Relación laboral con la U.N.A.M.   Si  (  )     No  (  )</t>
  </si>
  <si>
    <t xml:space="preserve">No. de Trabajador: </t>
  </si>
  <si>
    <t xml:space="preserve">Categoría: </t>
  </si>
  <si>
    <t xml:space="preserve"> </t>
  </si>
  <si>
    <t>NIVEL DE ESTUDIOS</t>
  </si>
  <si>
    <t>Licenciatura:</t>
  </si>
  <si>
    <t>Especialidad:</t>
  </si>
  <si>
    <t>Maestría:</t>
  </si>
  <si>
    <t>Otros (especifique):</t>
  </si>
  <si>
    <t>DETALLE DEL SERVICIO</t>
  </si>
  <si>
    <t xml:space="preserve">Actividad a realizar: </t>
  </si>
  <si>
    <t>Clase de Actividad:</t>
  </si>
  <si>
    <t>Periodo:</t>
  </si>
  <si>
    <t xml:space="preserve">Del </t>
  </si>
  <si>
    <t xml:space="preserve">Al </t>
  </si>
  <si>
    <t xml:space="preserve">Días: </t>
  </si>
  <si>
    <t>Horarios:</t>
  </si>
  <si>
    <t>HRS.</t>
  </si>
  <si>
    <t xml:space="preserve">           </t>
  </si>
  <si>
    <t>REQUISITOS PARA ELABORAR PAGO POR HONORARIOS</t>
  </si>
  <si>
    <t>CONTRATO DE HONORARIOS “POR RECIBO HONORARIOS” PERSONAL CONTRATADO POR PRIMERA VEZ / QUE NO TENGA NINGUNA RELACIÓN LABORAL CON LA UNAM.</t>
  </si>
  <si>
    <t xml:space="preserve">En caso de que los prestadores de servicios  sean de NACIONALIDAD extranjera se deberá anexar además la siguiente documentación: </t>
  </si>
  <si>
    <t>Teléfono:</t>
  </si>
  <si>
    <t>Administrativas: (   )</t>
  </si>
  <si>
    <t xml:space="preserve">Conferencias: (   )  </t>
  </si>
  <si>
    <t xml:space="preserve">Artísticas y Culturales: (   )   </t>
  </si>
  <si>
    <t>Académica: (   )</t>
  </si>
  <si>
    <t>De            00:00</t>
  </si>
  <si>
    <t>Lunes (   )</t>
  </si>
  <si>
    <t>Martes (   )</t>
  </si>
  <si>
    <t>Miércoles (   )</t>
  </si>
  <si>
    <t>Jueves (   )</t>
  </si>
  <si>
    <t>Viernes (   )</t>
  </si>
  <si>
    <t>Sábados (   )</t>
  </si>
  <si>
    <t>Domingo (   )</t>
  </si>
  <si>
    <r>
      <rPr>
        <b/>
        <sz val="10"/>
        <color indexed="8"/>
        <rFont val="Tahoma"/>
        <family val="2"/>
      </rPr>
      <t xml:space="preserve">Total de Horas:   </t>
    </r>
    <r>
      <rPr>
        <sz val="10"/>
        <color indexed="8"/>
        <rFont val="Tahoma"/>
        <family val="2"/>
      </rPr>
      <t xml:space="preserve">             00:00     </t>
    </r>
  </si>
  <si>
    <r>
      <rPr>
        <b/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 xml:space="preserve">              00:00</t>
    </r>
  </si>
  <si>
    <t xml:space="preserve"> Copia del Pasaporte. </t>
  </si>
  <si>
    <t>No. de Parcialidades :</t>
  </si>
  <si>
    <t>Total Mensual</t>
  </si>
  <si>
    <t>Importe Total del contrato</t>
  </si>
  <si>
    <t>Importe Mensual</t>
  </si>
  <si>
    <t>L.C. ADRIANA RAMOS GARCÍA</t>
  </si>
  <si>
    <t>Alcaldía/Municipio</t>
  </si>
  <si>
    <t>Vo.Bo. Dr. Ramsés Humberto Mena Chávez</t>
  </si>
  <si>
    <t>Vo.Bo. L.C. Adriana Ramos García</t>
  </si>
  <si>
    <t>Secretaria Administrativa del IIMAS</t>
  </si>
  <si>
    <t>Honorarios Totales</t>
  </si>
  <si>
    <t>Subtotal</t>
  </si>
  <si>
    <t>Neto a pagar</t>
  </si>
  <si>
    <t> Caratula del Estado de Cuenta Bancario, debiendose observar: el numero de cuenta, Cuenta Clabe Interbancaria en la que se aplicaran los depositos , con una antigüedad no mayor a dos meses.</t>
  </si>
  <si>
    <r>
      <t xml:space="preserve"> Copia de Identificación Oficial IFE </t>
    </r>
    <r>
      <rPr>
        <b/>
        <vertAlign val="superscript"/>
        <sz val="8"/>
        <color rgb="FF000000"/>
        <rFont val="Tahoma"/>
        <family val="2"/>
      </rPr>
      <t>1.</t>
    </r>
  </si>
  <si>
    <r>
      <t xml:space="preserve"> Copia del comprobante de domicilio con antigüedad no mayor a dos meses (predial, luz, teléfono) </t>
    </r>
    <r>
      <rPr>
        <b/>
        <vertAlign val="superscript"/>
        <sz val="8"/>
        <color rgb="FF000000"/>
        <rFont val="Tahoma"/>
        <family val="2"/>
      </rPr>
      <t>1.</t>
    </r>
  </si>
  <si>
    <r>
      <t xml:space="preserve"> Copia de la CURP </t>
    </r>
    <r>
      <rPr>
        <b/>
        <vertAlign val="superscript"/>
        <sz val="8"/>
        <color rgb="FF000000"/>
        <rFont val="Tahoma"/>
        <family val="2"/>
      </rPr>
      <t xml:space="preserve">1. </t>
    </r>
  </si>
  <si>
    <r>
      <t xml:space="preserve"> Copia de Currículum Vitae actualizado y donde se especifique los cursos especializados </t>
    </r>
    <r>
      <rPr>
        <b/>
        <vertAlign val="superscript"/>
        <sz val="8"/>
        <color rgb="FF000000"/>
        <rFont val="Tahoma"/>
        <family val="2"/>
      </rPr>
      <t xml:space="preserve">1. </t>
    </r>
  </si>
  <si>
    <r>
      <t xml:space="preserve"> Copia de Acta de Nacimiento Certificada </t>
    </r>
    <r>
      <rPr>
        <b/>
        <vertAlign val="superscript"/>
        <sz val="8"/>
        <color rgb="FF000000"/>
        <rFont val="Tahoma"/>
        <family val="2"/>
      </rPr>
      <t xml:space="preserve">1.  </t>
    </r>
  </si>
  <si>
    <r>
      <t xml:space="preserve"> Copia de la Cédula de Identificación Fiscal </t>
    </r>
    <r>
      <rPr>
        <b/>
        <vertAlign val="superscript"/>
        <sz val="8"/>
        <color rgb="FF000000"/>
        <rFont val="Tahoma"/>
        <family val="2"/>
      </rPr>
      <t xml:space="preserve">1. </t>
    </r>
  </si>
  <si>
    <r>
      <t xml:space="preserve"> Copia del último grado de estudios que sustente lo señalado en la solicitud </t>
    </r>
    <r>
      <rPr>
        <b/>
        <vertAlign val="superscript"/>
        <sz val="8"/>
        <color rgb="FF000000"/>
        <rFont val="Tahoma"/>
        <family val="2"/>
      </rPr>
      <t xml:space="preserve">1. </t>
    </r>
  </si>
  <si>
    <r>
      <t xml:space="preserve"> Copia de Acta de Naturalización de la Secretaría de Gobernación, en caso de que sea naturalizado mexicano </t>
    </r>
    <r>
      <rPr>
        <b/>
        <vertAlign val="superscript"/>
        <sz val="8"/>
        <color rgb="FF000000"/>
        <rFont val="Tahoma"/>
        <family val="2"/>
      </rPr>
      <t xml:space="preserve">1. </t>
    </r>
  </si>
  <si>
    <r>
      <rPr>
        <b/>
        <vertAlign val="superscript"/>
        <sz val="8"/>
        <color rgb="FF000000"/>
        <rFont val="Tahoma"/>
        <family val="2"/>
      </rPr>
      <t xml:space="preserve">1. </t>
    </r>
    <r>
      <rPr>
        <b/>
        <sz val="8"/>
        <color rgb="FF000000"/>
        <rFont val="Tahoma"/>
        <family val="2"/>
      </rPr>
      <t xml:space="preserve">Carácter obligatorio para pagos por 1ra vez </t>
    </r>
  </si>
  <si>
    <r>
      <rPr>
        <b/>
        <vertAlign val="superscript"/>
        <sz val="8"/>
        <color rgb="FF000000"/>
        <rFont val="Tahoma"/>
        <family val="2"/>
      </rPr>
      <t xml:space="preserve">2. </t>
    </r>
    <r>
      <rPr>
        <b/>
        <sz val="8"/>
        <color rgb="FF000000"/>
        <rFont val="Tahoma"/>
        <family val="2"/>
      </rPr>
      <t xml:space="preserve">Carácter obligatorio para pagos subsecuentes </t>
    </r>
  </si>
  <si>
    <r>
      <t xml:space="preserve"> Recibo(s) de Honorarios </t>
    </r>
    <r>
      <rPr>
        <sz val="8"/>
        <color indexed="8"/>
        <rFont val="Tahoma"/>
        <family val="2"/>
      </rPr>
      <t>considerando los requisitos fiscales que a continuación se detallan:</t>
    </r>
  </si>
  <si>
    <t> Método de pago: Pago en parcialidades o diferido</t>
  </si>
  <si>
    <t> Forma de pago: Por definir</t>
  </si>
  <si>
    <t>Se debe entregar la siguiente documentación:</t>
  </si>
  <si>
    <t>INSTITUTO DE INVESTIGACIONES EN 
MATEMÁTICAS APLICADAS Y EN SISTEMAS</t>
  </si>
  <si>
    <t>DATOS DEL PRESTADOR DE SERVICIOS</t>
  </si>
  <si>
    <t>Nombre completo:</t>
  </si>
  <si>
    <t>Domicilio Fiscal (CSF):</t>
  </si>
  <si>
    <t> Constancia de Situacion Fiscal emitida por el Servicios de Administracion Tributaria, actualizada (2022)</t>
  </si>
  <si>
    <t>UNIVERSIDAD NACIONAL AUTÓNOMA DE MEXICO</t>
  </si>
  <si>
    <t>Con cargo a:</t>
  </si>
  <si>
    <t>SOLICITUD DE PAGO POR SERVICIOS PROFESIONALES
Y ASIMILADOS A SALARIOS</t>
  </si>
  <si>
    <t>H</t>
  </si>
  <si>
    <t>Clave Prestador UNAM:</t>
  </si>
  <si>
    <t>PRESENTE</t>
  </si>
  <si>
    <t>Honorarios Asimilables a Salario  (     )</t>
  </si>
  <si>
    <t>Honorarios por  Servicios Profesionales (     )</t>
  </si>
  <si>
    <t>Solo para el personal con relación en la UNAM 
(carga académica menor a 48 hrs)</t>
  </si>
  <si>
    <t>Personal contratado sin relación alguna con la UNAM</t>
  </si>
  <si>
    <t xml:space="preserve">      Nombre, Firma y Cargo del  Jefe del Departamento</t>
  </si>
  <si>
    <t xml:space="preserve">Departamento - IIMAS: </t>
  </si>
  <si>
    <t>Presupuesto IIMAS (    )</t>
  </si>
  <si>
    <t>Ingresos Extraordinarios (    )</t>
  </si>
  <si>
    <t> Copia del permiso de la Secretaría de Gobernación donde especifique las actividades a realizar en el IIMAS</t>
  </si>
  <si>
    <r>
      <t xml:space="preserve"> Enviar archivos PDF y XML al correo: </t>
    </r>
    <r>
      <rPr>
        <b/>
        <sz val="8"/>
        <color rgb="FF000000"/>
        <rFont val="Tahoma"/>
        <family val="2"/>
      </rPr>
      <t>fac_iimas@iimas.unam.mx</t>
    </r>
    <r>
      <rPr>
        <sz val="8"/>
        <color rgb="FF000000"/>
        <rFont val="Tahoma"/>
        <family val="2"/>
      </rPr>
      <t xml:space="preserve"> y marcar copia a </t>
    </r>
    <r>
      <rPr>
        <b/>
        <sz val="8"/>
        <color rgb="FF000000"/>
        <rFont val="Tahoma"/>
        <family val="2"/>
      </rPr>
      <t>adriana.ramos@iimas.unam.mx</t>
    </r>
    <r>
      <rPr>
        <sz val="8"/>
        <color rgb="FF000000"/>
        <rFont val="Tahoma"/>
        <family val="2"/>
      </rPr>
      <t xml:space="preserve"> y </t>
    </r>
    <r>
      <rPr>
        <b/>
        <sz val="8"/>
        <color rgb="FF000000"/>
        <rFont val="Tahoma"/>
        <family val="2"/>
      </rPr>
      <t>diego.sosa@iimas.unam.mx</t>
    </r>
  </si>
  <si>
    <t xml:space="preserve">CONACYT u otros Proyectos: </t>
  </si>
  <si>
    <t>(      )</t>
  </si>
  <si>
    <t>AREA SOLICITANTE</t>
  </si>
  <si>
    <t>Titular del IIMAS</t>
  </si>
  <si>
    <t>Régimen Simplificado
de Confianza</t>
  </si>
  <si>
    <t>Retención I.S.R 1.25%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</si>
</sst>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6"/>
      <name val="Arabic Typesetting"/>
      <family val="4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000000"/>
      <name val="Tahoma"/>
      <family val="2"/>
    </font>
    <font>
      <b/>
      <sz val="14"/>
      <color rgb="FF000000"/>
      <name val="Arabic Typesetting"/>
      <family val="4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Tahoma"/>
      <family val="2"/>
    </font>
    <font>
      <b/>
      <sz val="2"/>
      <color rgb="FF000000"/>
      <name val="Tahoma"/>
      <family val="2"/>
    </font>
    <font>
      <sz val="5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6"/>
      <color rgb="FF000000"/>
      <name val="Tahoma"/>
      <family val="2"/>
    </font>
    <font>
      <sz val="10"/>
      <color rgb="FF000000"/>
      <name val="Tahoma"/>
      <family val="2"/>
    </font>
    <font>
      <b/>
      <sz val="16"/>
      <color theme="1"/>
      <name val="Arabic Typesetting"/>
      <family val="4"/>
    </font>
    <font>
      <b/>
      <sz val="10"/>
      <color theme="1"/>
      <name val="Tahoma"/>
      <family val="2"/>
    </font>
    <font>
      <b/>
      <sz val="17.5"/>
      <color theme="1"/>
      <name val="Arabic Typesetting"/>
      <family val="4"/>
    </font>
    <font>
      <b/>
      <sz val="17.5"/>
      <color rgb="FF000000"/>
      <name val="Arabic Typesetting"/>
      <family val="4"/>
    </font>
    <font>
      <b/>
      <sz val="10"/>
      <color theme="1"/>
      <name val="Trebuchet MS"/>
      <family val="2"/>
    </font>
    <font>
      <b/>
      <vertAlign val="superscript"/>
      <sz val="8"/>
      <color rgb="FF000000"/>
      <name val="Tahoma"/>
      <family val="2"/>
    </font>
    <font>
      <u/>
      <sz val="8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</cellStyleXfs>
  <cellXfs count="131">
    <xf numFmtId="0" fontId="0" fillId="0" borderId="0" xfId="0"/>
    <xf numFmtId="0" fontId="14" fillId="0" borderId="1" xfId="0" applyFont="1" applyBorder="1"/>
    <xf numFmtId="0" fontId="14" fillId="0" borderId="0" xfId="0" applyFont="1"/>
    <xf numFmtId="44" fontId="14" fillId="0" borderId="1" xfId="1" applyFont="1" applyBorder="1"/>
    <xf numFmtId="0" fontId="15" fillId="0" borderId="1" xfId="0" applyFont="1" applyBorder="1"/>
    <xf numFmtId="0" fontId="16" fillId="0" borderId="0" xfId="0" applyFont="1"/>
    <xf numFmtId="44" fontId="14" fillId="0" borderId="2" xfId="1" applyFont="1" applyBorder="1" applyAlignment="1">
      <alignment vertical="center"/>
    </xf>
    <xf numFmtId="44" fontId="14" fillId="0" borderId="3" xfId="1" applyFont="1" applyBorder="1" applyAlignment="1">
      <alignment vertical="center"/>
    </xf>
    <xf numFmtId="44" fontId="15" fillId="0" borderId="4" xfId="1" applyFont="1" applyBorder="1" applyAlignment="1">
      <alignment vertical="center"/>
    </xf>
    <xf numFmtId="44" fontId="14" fillId="2" borderId="1" xfId="1" applyFont="1" applyFill="1" applyBorder="1" applyAlignment="1">
      <alignment vertical="center"/>
    </xf>
    <xf numFmtId="44" fontId="14" fillId="0" borderId="5" xfId="1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6" xfId="0" applyFont="1" applyBorder="1" applyAlignment="1">
      <alignment horizontal="justify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0" fillId="0" borderId="10" xfId="0" applyFont="1" applyBorder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20" fillId="0" borderId="9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10" xfId="0" applyBorder="1"/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9" xfId="0" applyFont="1" applyBorder="1"/>
    <xf numFmtId="0" fontId="5" fillId="0" borderId="10" xfId="0" applyFont="1" applyBorder="1" applyAlignment="1">
      <alignment horizontal="left" vertical="center" indent="10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4" fontId="14" fillId="0" borderId="0" xfId="1" applyFont="1" applyBorder="1" applyAlignment="1"/>
    <xf numFmtId="0" fontId="8" fillId="0" borderId="6" xfId="0" applyFont="1" applyBorder="1" applyAlignment="1">
      <alignment vertical="center"/>
    </xf>
    <xf numFmtId="0" fontId="14" fillId="0" borderId="10" xfId="0" applyFont="1" applyBorder="1"/>
    <xf numFmtId="0" fontId="15" fillId="0" borderId="10" xfId="0" applyFont="1" applyBorder="1"/>
    <xf numFmtId="44" fontId="14" fillId="0" borderId="4" xfId="1" applyFont="1" applyBorder="1"/>
    <xf numFmtId="44" fontId="14" fillId="0" borderId="14" xfId="1" applyFont="1" applyBorder="1"/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7" fillId="0" borderId="10" xfId="0" applyFont="1" applyBorder="1" applyAlignment="1">
      <alignment horizontal="justify" vertical="center"/>
    </xf>
    <xf numFmtId="0" fontId="24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/>
    </xf>
    <xf numFmtId="44" fontId="17" fillId="0" borderId="0" xfId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2" fillId="0" borderId="0" xfId="3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13</xdr:row>
      <xdr:rowOff>0</xdr:rowOff>
    </xdr:from>
    <xdr:to>
      <xdr:col>8</xdr:col>
      <xdr:colOff>695325</xdr:colOff>
      <xdr:row>13</xdr:row>
      <xdr:rowOff>0</xdr:rowOff>
    </xdr:to>
    <xdr:cxnSp macro="">
      <xdr:nvCxnSpPr>
        <xdr:cNvPr id="1313" name="AutoShape 2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CxnSpPr>
          <a:cxnSpLocks noChangeShapeType="1"/>
        </xdr:cNvCxnSpPr>
      </xdr:nvCxnSpPr>
      <xdr:spPr bwMode="auto">
        <a:xfrm>
          <a:off x="2200275" y="2771775"/>
          <a:ext cx="60198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209550</xdr:colOff>
      <xdr:row>13</xdr:row>
      <xdr:rowOff>333375</xdr:rowOff>
    </xdr:from>
    <xdr:to>
      <xdr:col>8</xdr:col>
      <xdr:colOff>723900</xdr:colOff>
      <xdr:row>13</xdr:row>
      <xdr:rowOff>333375</xdr:rowOff>
    </xdr:to>
    <xdr:cxnSp macro="">
      <xdr:nvCxnSpPr>
        <xdr:cNvPr id="1314" name="AutoShape 2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CxnSpPr>
          <a:cxnSpLocks noChangeShapeType="1"/>
        </xdr:cNvCxnSpPr>
      </xdr:nvCxnSpPr>
      <xdr:spPr bwMode="auto">
        <a:xfrm>
          <a:off x="971550" y="3105150"/>
          <a:ext cx="7248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16</xdr:row>
      <xdr:rowOff>180975</xdr:rowOff>
    </xdr:from>
    <xdr:to>
      <xdr:col>8</xdr:col>
      <xdr:colOff>704850</xdr:colOff>
      <xdr:row>16</xdr:row>
      <xdr:rowOff>180975</xdr:rowOff>
    </xdr:to>
    <xdr:cxnSp macro="">
      <xdr:nvCxnSpPr>
        <xdr:cNvPr id="1315" name="AutoShape 2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CxnSpPr>
          <a:cxnSpLocks noChangeShapeType="1"/>
        </xdr:cNvCxnSpPr>
      </xdr:nvCxnSpPr>
      <xdr:spPr bwMode="auto">
        <a:xfrm>
          <a:off x="85725" y="3676650"/>
          <a:ext cx="8134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438150</xdr:colOff>
      <xdr:row>21</xdr:row>
      <xdr:rowOff>257175</xdr:rowOff>
    </xdr:from>
    <xdr:to>
      <xdr:col>4</xdr:col>
      <xdr:colOff>361950</xdr:colOff>
      <xdr:row>21</xdr:row>
      <xdr:rowOff>257175</xdr:rowOff>
    </xdr:to>
    <xdr:cxnSp macro="">
      <xdr:nvCxnSpPr>
        <xdr:cNvPr id="1316" name="AutoShape 16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CxnSpPr>
          <a:cxnSpLocks noChangeShapeType="1"/>
        </xdr:cNvCxnSpPr>
      </xdr:nvCxnSpPr>
      <xdr:spPr bwMode="auto">
        <a:xfrm>
          <a:off x="438150" y="4705350"/>
          <a:ext cx="3571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647700</xdr:colOff>
      <xdr:row>23</xdr:row>
      <xdr:rowOff>238125</xdr:rowOff>
    </xdr:from>
    <xdr:to>
      <xdr:col>4</xdr:col>
      <xdr:colOff>371475</xdr:colOff>
      <xdr:row>23</xdr:row>
      <xdr:rowOff>238125</xdr:rowOff>
    </xdr:to>
    <xdr:cxnSp macro="">
      <xdr:nvCxnSpPr>
        <xdr:cNvPr id="1317" name="AutoShape 1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CxnSpPr>
          <a:cxnSpLocks noChangeShapeType="1"/>
        </xdr:cNvCxnSpPr>
      </xdr:nvCxnSpPr>
      <xdr:spPr bwMode="auto">
        <a:xfrm>
          <a:off x="647700" y="5238750"/>
          <a:ext cx="3371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29</xdr:row>
      <xdr:rowOff>0</xdr:rowOff>
    </xdr:from>
    <xdr:to>
      <xdr:col>4</xdr:col>
      <xdr:colOff>409575</xdr:colOff>
      <xdr:row>29</xdr:row>
      <xdr:rowOff>0</xdr:rowOff>
    </xdr:to>
    <xdr:cxnSp macro="">
      <xdr:nvCxnSpPr>
        <xdr:cNvPr id="1318" name="AutoShape 1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CxnSpPr>
          <a:cxnSpLocks noChangeShapeType="1"/>
        </xdr:cNvCxnSpPr>
      </xdr:nvCxnSpPr>
      <xdr:spPr bwMode="auto">
        <a:xfrm>
          <a:off x="781050" y="6315075"/>
          <a:ext cx="32766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647700</xdr:colOff>
      <xdr:row>30</xdr:row>
      <xdr:rowOff>9525</xdr:rowOff>
    </xdr:from>
    <xdr:to>
      <xdr:col>4</xdr:col>
      <xdr:colOff>438150</xdr:colOff>
      <xdr:row>30</xdr:row>
      <xdr:rowOff>9525</xdr:rowOff>
    </xdr:to>
    <xdr:cxnSp macro="">
      <xdr:nvCxnSpPr>
        <xdr:cNvPr id="1319" name="AutoShape 1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CxnSpPr>
          <a:cxnSpLocks noChangeShapeType="1"/>
        </xdr:cNvCxnSpPr>
      </xdr:nvCxnSpPr>
      <xdr:spPr bwMode="auto">
        <a:xfrm>
          <a:off x="647700" y="6600825"/>
          <a:ext cx="3438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276225</xdr:colOff>
      <xdr:row>34</xdr:row>
      <xdr:rowOff>228600</xdr:rowOff>
    </xdr:from>
    <xdr:to>
      <xdr:col>8</xdr:col>
      <xdr:colOff>666750</xdr:colOff>
      <xdr:row>34</xdr:row>
      <xdr:rowOff>228600</xdr:rowOff>
    </xdr:to>
    <xdr:cxnSp macro="">
      <xdr:nvCxnSpPr>
        <xdr:cNvPr id="1320" name="AutoShape 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CxnSpPr>
          <a:cxnSpLocks noChangeShapeType="1"/>
        </xdr:cNvCxnSpPr>
      </xdr:nvCxnSpPr>
      <xdr:spPr bwMode="auto">
        <a:xfrm>
          <a:off x="1038225" y="7581900"/>
          <a:ext cx="7181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36</xdr:row>
      <xdr:rowOff>0</xdr:rowOff>
    </xdr:from>
    <xdr:to>
      <xdr:col>8</xdr:col>
      <xdr:colOff>676275</xdr:colOff>
      <xdr:row>36</xdr:row>
      <xdr:rowOff>0</xdr:rowOff>
    </xdr:to>
    <xdr:cxnSp macro="">
      <xdr:nvCxnSpPr>
        <xdr:cNvPr id="1321" name="AutoShape 8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CxnSpPr>
          <a:cxnSpLocks noChangeShapeType="1"/>
        </xdr:cNvCxnSpPr>
      </xdr:nvCxnSpPr>
      <xdr:spPr bwMode="auto">
        <a:xfrm>
          <a:off x="9525" y="7915275"/>
          <a:ext cx="8210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276225</xdr:colOff>
      <xdr:row>45</xdr:row>
      <xdr:rowOff>0</xdr:rowOff>
    </xdr:from>
    <xdr:to>
      <xdr:col>3</xdr:col>
      <xdr:colOff>209550</xdr:colOff>
      <xdr:row>45</xdr:row>
      <xdr:rowOff>0</xdr:rowOff>
    </xdr:to>
    <xdr:cxnSp macro="">
      <xdr:nvCxnSpPr>
        <xdr:cNvPr id="1322" name="AutoShape 6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CxnSpPr>
          <a:cxnSpLocks noChangeShapeType="1"/>
        </xdr:cNvCxnSpPr>
      </xdr:nvCxnSpPr>
      <xdr:spPr bwMode="auto">
        <a:xfrm>
          <a:off x="276225" y="9610725"/>
          <a:ext cx="2752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552450</xdr:colOff>
      <xdr:row>80</xdr:row>
      <xdr:rowOff>19050</xdr:rowOff>
    </xdr:from>
    <xdr:to>
      <xdr:col>4</xdr:col>
      <xdr:colOff>495300</xdr:colOff>
      <xdr:row>80</xdr:row>
      <xdr:rowOff>19050</xdr:rowOff>
    </xdr:to>
    <xdr:cxnSp macro="">
      <xdr:nvCxnSpPr>
        <xdr:cNvPr id="1323" name="AutoShape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CxnSpPr>
          <a:cxnSpLocks noChangeShapeType="1"/>
        </xdr:cNvCxnSpPr>
      </xdr:nvCxnSpPr>
      <xdr:spPr bwMode="auto">
        <a:xfrm>
          <a:off x="4200525" y="16773525"/>
          <a:ext cx="39052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274320</xdr:colOff>
      <xdr:row>21</xdr:row>
      <xdr:rowOff>0</xdr:rowOff>
    </xdr:from>
    <xdr:to>
      <xdr:col>4</xdr:col>
      <xdr:colOff>360045</xdr:colOff>
      <xdr:row>21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038225" y="4657725"/>
          <a:ext cx="2371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548640</xdr:colOff>
      <xdr:row>21</xdr:row>
      <xdr:rowOff>0</xdr:rowOff>
    </xdr:from>
    <xdr:to>
      <xdr:col>9</xdr:col>
      <xdr:colOff>1914</xdr:colOff>
      <xdr:row>21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124450" y="4657725"/>
          <a:ext cx="2143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22</xdr:row>
      <xdr:rowOff>0</xdr:rowOff>
    </xdr:from>
    <xdr:to>
      <xdr:col>8</xdr:col>
      <xdr:colOff>609590</xdr:colOff>
      <xdr:row>22</xdr:row>
      <xdr:rowOff>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000625" y="4924425"/>
          <a:ext cx="2257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1021080</xdr:colOff>
      <xdr:row>23</xdr:row>
      <xdr:rowOff>0</xdr:rowOff>
    </xdr:from>
    <xdr:to>
      <xdr:col>9</xdr:col>
      <xdr:colOff>3836</xdr:colOff>
      <xdr:row>23</xdr:row>
      <xdr:rowOff>0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591175" y="5210175"/>
          <a:ext cx="1657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708660</xdr:colOff>
      <xdr:row>29</xdr:row>
      <xdr:rowOff>0</xdr:rowOff>
    </xdr:from>
    <xdr:to>
      <xdr:col>8</xdr:col>
      <xdr:colOff>605796</xdr:colOff>
      <xdr:row>29</xdr:row>
      <xdr:rowOff>0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286375" y="6648450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1143000</xdr:colOff>
      <xdr:row>30</xdr:row>
      <xdr:rowOff>9525</xdr:rowOff>
    </xdr:from>
    <xdr:to>
      <xdr:col>9</xdr:col>
      <xdr:colOff>0</xdr:colOff>
      <xdr:row>30</xdr:row>
      <xdr:rowOff>9525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715000" y="6934200"/>
          <a:ext cx="1543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8</xdr:col>
      <xdr:colOff>219075</xdr:colOff>
      <xdr:row>45</xdr:row>
      <xdr:rowOff>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3810000" y="10001250"/>
          <a:ext cx="3019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</xdr:colOff>
      <xdr:row>51</xdr:row>
      <xdr:rowOff>354330</xdr:rowOff>
    </xdr:from>
    <xdr:to>
      <xdr:col>2</xdr:col>
      <xdr:colOff>710560</xdr:colOff>
      <xdr:row>51</xdr:row>
      <xdr:rowOff>354330</xdr:rowOff>
    </xdr:to>
    <xdr:cxnSp macro="">
      <xdr:nvCxnSpPr>
        <xdr:cNvPr id="2049" name="2048 Conector rec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CxnSpPr/>
      </xdr:nvCxnSpPr>
      <xdr:spPr>
        <a:xfrm>
          <a:off x="847725" y="11229975"/>
          <a:ext cx="1390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264795</xdr:colOff>
      <xdr:row>51</xdr:row>
      <xdr:rowOff>0</xdr:rowOff>
    </xdr:from>
    <xdr:to>
      <xdr:col>4</xdr:col>
      <xdr:colOff>567706</xdr:colOff>
      <xdr:row>51</xdr:row>
      <xdr:rowOff>0</xdr:rowOff>
    </xdr:to>
    <xdr:cxnSp macro="">
      <xdr:nvCxnSpPr>
        <xdr:cNvPr id="2076" name="2075 Conector rec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CxnSpPr/>
      </xdr:nvCxnSpPr>
      <xdr:spPr>
        <a:xfrm>
          <a:off x="2886075" y="10925175"/>
          <a:ext cx="1066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217170</xdr:colOff>
      <xdr:row>51</xdr:row>
      <xdr:rowOff>0</xdr:rowOff>
    </xdr:from>
    <xdr:to>
      <xdr:col>2</xdr:col>
      <xdr:colOff>188595</xdr:colOff>
      <xdr:row>51</xdr:row>
      <xdr:rowOff>0</xdr:rowOff>
    </xdr:to>
    <xdr:cxnSp macro="">
      <xdr:nvCxnSpPr>
        <xdr:cNvPr id="62" name="61 Conector rec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981075" y="10925175"/>
          <a:ext cx="1066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360045</xdr:colOff>
      <xdr:row>74</xdr:row>
      <xdr:rowOff>9525</xdr:rowOff>
    </xdr:from>
    <xdr:to>
      <xdr:col>4</xdr:col>
      <xdr:colOff>455295</xdr:colOff>
      <xdr:row>74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1950" y="14773275"/>
          <a:ext cx="3743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320040</xdr:colOff>
      <xdr:row>85</xdr:row>
      <xdr:rowOff>0</xdr:rowOff>
    </xdr:from>
    <xdr:to>
      <xdr:col>4</xdr:col>
      <xdr:colOff>407678</xdr:colOff>
      <xdr:row>85</xdr:row>
      <xdr:rowOff>0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14325" y="17621250"/>
          <a:ext cx="3743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24</xdr:row>
      <xdr:rowOff>0</xdr:rowOff>
    </xdr:from>
    <xdr:to>
      <xdr:col>8</xdr:col>
      <xdr:colOff>602006</xdr:colOff>
      <xdr:row>24</xdr:row>
      <xdr:rowOff>0</xdr:rowOff>
    </xdr:to>
    <xdr:cxnSp macro="">
      <xdr:nvCxnSpPr>
        <xdr:cNvPr id="32" name="18 Conector rec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229350" y="5657850"/>
          <a:ext cx="22117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521970</xdr:colOff>
      <xdr:row>1</xdr:row>
      <xdr:rowOff>41910</xdr:rowOff>
    </xdr:from>
    <xdr:to>
      <xdr:col>8</xdr:col>
      <xdr:colOff>573270</xdr:colOff>
      <xdr:row>5</xdr:row>
      <xdr:rowOff>241978</xdr:rowOff>
    </xdr:to>
    <xdr:pic>
      <xdr:nvPicPr>
        <xdr:cNvPr id="29" name="Imagen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345" y="222885"/>
          <a:ext cx="1080000" cy="156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85725</xdr:rowOff>
    </xdr:from>
    <xdr:to>
      <xdr:col>1</xdr:col>
      <xdr:colOff>403725</xdr:colOff>
      <xdr:row>4</xdr:row>
      <xdr:rowOff>222733</xdr:rowOff>
    </xdr:to>
    <xdr:pic>
      <xdr:nvPicPr>
        <xdr:cNvPr id="33" name="Imagen 20" descr="unam-escudo-azul - Instituto de Ciencias de la Atmósfera y Cambio Climátic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1080000" cy="121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J122"/>
  <sheetViews>
    <sheetView tabSelected="1" zoomScale="80" zoomScaleNormal="80" workbookViewId="0">
      <selection activeCell="H73" sqref="H73"/>
    </sheetView>
  </sheetViews>
  <sheetFormatPr baseColWidth="10" defaultRowHeight="15" x14ac:dyDescent="0.25"/>
  <cols>
    <col min="2" max="2" width="16.42578125" customWidth="1"/>
    <col min="3" max="3" width="14.42578125" customWidth="1"/>
    <col min="4" max="4" width="12.42578125" customWidth="1"/>
    <col min="5" max="5" width="10.7109375" customWidth="1"/>
    <col min="6" max="6" width="10.85546875" customWidth="1"/>
    <col min="7" max="7" width="22.85546875" customWidth="1"/>
    <col min="8" max="8" width="15" customWidth="1"/>
    <col min="9" max="9" width="9.140625" customWidth="1"/>
  </cols>
  <sheetData>
    <row r="2" spans="1:9" x14ac:dyDescent="0.25">
      <c r="A2" s="12"/>
    </row>
    <row r="3" spans="1:9" ht="25.5" x14ac:dyDescent="0.55000000000000004">
      <c r="A3" s="106" t="s">
        <v>87</v>
      </c>
      <c r="B3" s="106"/>
      <c r="C3" s="106"/>
      <c r="D3" s="106"/>
      <c r="E3" s="106"/>
      <c r="F3" s="106"/>
      <c r="G3" s="106"/>
      <c r="H3" s="106"/>
      <c r="I3" s="106"/>
    </row>
    <row r="4" spans="1:9" ht="48" customHeight="1" x14ac:dyDescent="0.25">
      <c r="A4" s="107" t="s">
        <v>82</v>
      </c>
      <c r="B4" s="108"/>
      <c r="C4" s="108"/>
      <c r="D4" s="108"/>
      <c r="E4" s="108"/>
      <c r="F4" s="108"/>
      <c r="G4" s="108"/>
      <c r="H4" s="108"/>
      <c r="I4" s="108"/>
    </row>
    <row r="5" spans="1:9" ht="25.5" x14ac:dyDescent="0.25">
      <c r="A5" s="75"/>
      <c r="B5" s="76"/>
      <c r="C5" s="76"/>
      <c r="D5" s="76"/>
      <c r="E5" s="76"/>
      <c r="F5" s="76"/>
      <c r="G5" s="76"/>
      <c r="H5" s="76"/>
      <c r="I5" s="76"/>
    </row>
    <row r="6" spans="1:9" ht="48" customHeight="1" x14ac:dyDescent="0.25">
      <c r="A6" s="107" t="s">
        <v>89</v>
      </c>
      <c r="B6" s="108"/>
      <c r="C6" s="108"/>
      <c r="D6" s="108"/>
      <c r="E6" s="108"/>
      <c r="F6" s="108"/>
      <c r="G6" s="108"/>
      <c r="H6" s="108"/>
      <c r="I6" s="108"/>
    </row>
    <row r="7" spans="1:9" ht="25.5" x14ac:dyDescent="0.25">
      <c r="A7" s="75"/>
      <c r="B7" s="76"/>
      <c r="C7" s="76"/>
      <c r="D7" s="76"/>
      <c r="E7" s="76"/>
      <c r="F7" s="76"/>
      <c r="G7" s="76"/>
      <c r="H7" s="76"/>
      <c r="I7" s="76"/>
    </row>
    <row r="8" spans="1:9" ht="19.5" customHeight="1" x14ac:dyDescent="0.25">
      <c r="A8" s="60" t="s">
        <v>59</v>
      </c>
    </row>
    <row r="9" spans="1:9" ht="17.25" customHeight="1" x14ac:dyDescent="0.25">
      <c r="A9" s="61" t="s">
        <v>9</v>
      </c>
    </row>
    <row r="10" spans="1:9" ht="23.25" x14ac:dyDescent="0.25">
      <c r="A10" s="61" t="s">
        <v>92</v>
      </c>
      <c r="B10" s="14"/>
    </row>
    <row r="11" spans="1:9" ht="21.75" thickBot="1" x14ac:dyDescent="0.3">
      <c r="A11" s="95" t="s">
        <v>83</v>
      </c>
      <c r="B11" s="95"/>
      <c r="C11" s="95"/>
      <c r="D11" s="95"/>
      <c r="E11" s="95"/>
      <c r="F11" s="95"/>
      <c r="G11" s="95"/>
      <c r="H11" s="95"/>
      <c r="I11" s="95"/>
    </row>
    <row r="12" spans="1:9" ht="15.75" thickTop="1" x14ac:dyDescent="0.25">
      <c r="A12" s="32"/>
      <c r="B12" s="19"/>
      <c r="C12" s="19"/>
      <c r="D12" s="19"/>
      <c r="E12" s="19"/>
      <c r="F12" s="19"/>
      <c r="G12" s="19"/>
      <c r="H12" s="19"/>
      <c r="I12" s="20"/>
    </row>
    <row r="13" spans="1:9" ht="18.75" customHeight="1" x14ac:dyDescent="0.25">
      <c r="A13" s="83" t="s">
        <v>84</v>
      </c>
      <c r="B13" s="84"/>
      <c r="C13" s="84"/>
      <c r="D13" s="91"/>
      <c r="E13" s="91"/>
      <c r="F13" s="91"/>
      <c r="G13" s="91"/>
      <c r="H13" s="91"/>
      <c r="I13" s="92"/>
    </row>
    <row r="14" spans="1:9" ht="27" customHeight="1" x14ac:dyDescent="0.25">
      <c r="A14" s="83" t="s">
        <v>85</v>
      </c>
      <c r="B14" s="84"/>
      <c r="C14" s="91"/>
      <c r="D14" s="91"/>
      <c r="E14" s="91"/>
      <c r="F14" s="91"/>
      <c r="G14" s="91"/>
      <c r="H14" s="91"/>
      <c r="I14" s="92"/>
    </row>
    <row r="15" spans="1:9" x14ac:dyDescent="0.25">
      <c r="A15" s="33"/>
      <c r="E15" s="122" t="s">
        <v>10</v>
      </c>
      <c r="F15" s="122"/>
      <c r="I15" s="21"/>
    </row>
    <row r="16" spans="1:9" x14ac:dyDescent="0.25">
      <c r="A16" s="30"/>
      <c r="I16" s="21"/>
    </row>
    <row r="17" spans="1:9" x14ac:dyDescent="0.25">
      <c r="A17" s="120"/>
      <c r="B17" s="86"/>
      <c r="C17" s="86"/>
      <c r="D17" s="86"/>
      <c r="E17" s="86"/>
      <c r="F17" s="86"/>
      <c r="G17" s="86"/>
      <c r="H17" s="86"/>
      <c r="I17" s="121"/>
    </row>
    <row r="18" spans="1:9" x14ac:dyDescent="0.25">
      <c r="A18" s="30"/>
      <c r="B18" s="31" t="s">
        <v>12</v>
      </c>
      <c r="D18" s="123" t="s">
        <v>60</v>
      </c>
      <c r="E18" s="123"/>
      <c r="H18" s="31" t="s">
        <v>13</v>
      </c>
      <c r="I18" s="21"/>
    </row>
    <row r="19" spans="1:9" x14ac:dyDescent="0.25">
      <c r="A19" s="30" t="s">
        <v>11</v>
      </c>
      <c r="I19" s="21"/>
    </row>
    <row r="20" spans="1:9" ht="10.5" customHeight="1" x14ac:dyDescent="0.25">
      <c r="A20" s="30"/>
      <c r="I20" s="21"/>
    </row>
    <row r="21" spans="1:9" ht="19.5" customHeight="1" x14ac:dyDescent="0.25">
      <c r="A21" s="54" t="s">
        <v>14</v>
      </c>
      <c r="C21" s="91"/>
      <c r="D21" s="91"/>
      <c r="E21" s="91"/>
      <c r="G21" s="55" t="s">
        <v>39</v>
      </c>
      <c r="H21" s="91"/>
      <c r="I21" s="92"/>
    </row>
    <row r="22" spans="1:9" ht="21" customHeight="1" x14ac:dyDescent="0.25">
      <c r="A22" s="54" t="s">
        <v>15</v>
      </c>
      <c r="B22" s="91"/>
      <c r="C22" s="91"/>
      <c r="D22" s="91"/>
      <c r="E22" s="91"/>
      <c r="G22" s="55" t="s">
        <v>16</v>
      </c>
      <c r="H22" s="91"/>
      <c r="I22" s="92"/>
    </row>
    <row r="23" spans="1:9" ht="22.5" customHeight="1" x14ac:dyDescent="0.25">
      <c r="A23" s="54" t="s">
        <v>17</v>
      </c>
      <c r="G23" s="12" t="s">
        <v>18</v>
      </c>
      <c r="H23" s="91"/>
      <c r="I23" s="92"/>
    </row>
    <row r="24" spans="1:9" ht="19.5" customHeight="1" x14ac:dyDescent="0.3">
      <c r="A24" s="54" t="s">
        <v>19</v>
      </c>
      <c r="B24" s="91"/>
      <c r="C24" s="91"/>
      <c r="D24" s="91"/>
      <c r="E24" s="91"/>
      <c r="G24" s="12" t="s">
        <v>91</v>
      </c>
      <c r="H24" s="96" t="s">
        <v>90</v>
      </c>
      <c r="I24" s="97"/>
    </row>
    <row r="25" spans="1:9" ht="15.75" thickBot="1" x14ac:dyDescent="0.3">
      <c r="A25" s="34" t="s">
        <v>20</v>
      </c>
      <c r="B25" s="28"/>
      <c r="C25" s="28"/>
      <c r="D25" s="28"/>
      <c r="E25" s="28"/>
      <c r="F25" s="28"/>
      <c r="G25" s="28"/>
      <c r="H25" s="28"/>
      <c r="I25" s="29"/>
    </row>
    <row r="26" spans="1:9" ht="12" customHeight="1" thickTop="1" x14ac:dyDescent="0.25">
      <c r="A26" s="13"/>
    </row>
    <row r="27" spans="1:9" ht="21.75" thickBot="1" x14ac:dyDescent="0.3">
      <c r="A27" s="95" t="s">
        <v>21</v>
      </c>
      <c r="B27" s="95"/>
      <c r="C27" s="95"/>
      <c r="D27" s="95"/>
      <c r="E27" s="95"/>
      <c r="F27" s="95"/>
      <c r="G27" s="95"/>
      <c r="H27" s="95"/>
      <c r="I27" s="95"/>
    </row>
    <row r="28" spans="1:9" ht="15.75" thickTop="1" x14ac:dyDescent="0.25">
      <c r="A28" s="32"/>
      <c r="B28" s="19"/>
      <c r="C28" s="19"/>
      <c r="D28" s="19"/>
      <c r="E28" s="19"/>
      <c r="F28" s="19"/>
      <c r="G28" s="19"/>
      <c r="H28" s="19"/>
      <c r="I28" s="20"/>
    </row>
    <row r="29" spans="1:9" ht="21.75" customHeight="1" x14ac:dyDescent="0.25">
      <c r="A29" s="54" t="s">
        <v>22</v>
      </c>
      <c r="B29" s="91"/>
      <c r="C29" s="91"/>
      <c r="D29" s="91"/>
      <c r="E29" s="91"/>
      <c r="G29" s="55" t="s">
        <v>23</v>
      </c>
      <c r="H29" s="91"/>
      <c r="I29" s="92"/>
    </row>
    <row r="30" spans="1:9" ht="21.75" customHeight="1" x14ac:dyDescent="0.25">
      <c r="A30" s="54" t="s">
        <v>24</v>
      </c>
      <c r="B30" s="91"/>
      <c r="C30" s="91"/>
      <c r="D30" s="91"/>
      <c r="E30" s="91"/>
      <c r="G30" s="55" t="s">
        <v>25</v>
      </c>
      <c r="H30" s="91"/>
      <c r="I30" s="92"/>
    </row>
    <row r="31" spans="1:9" ht="15.75" thickBot="1" x14ac:dyDescent="0.3">
      <c r="A31" s="35"/>
      <c r="B31" s="28"/>
      <c r="C31" s="28"/>
      <c r="D31" s="28"/>
      <c r="E31" s="28"/>
      <c r="F31" s="28"/>
      <c r="G31" s="28"/>
      <c r="H31" s="28"/>
      <c r="I31" s="29"/>
    </row>
    <row r="32" spans="1:9" ht="15.75" thickTop="1" x14ac:dyDescent="0.25">
      <c r="A32" s="15" t="s">
        <v>20</v>
      </c>
    </row>
    <row r="33" spans="1:9" ht="21.75" thickBot="1" x14ac:dyDescent="0.3">
      <c r="A33" s="95" t="s">
        <v>26</v>
      </c>
      <c r="B33" s="95"/>
      <c r="C33" s="95"/>
      <c r="D33" s="95"/>
      <c r="E33" s="95"/>
      <c r="F33" s="95"/>
      <c r="G33" s="95"/>
      <c r="H33" s="95"/>
      <c r="I33" s="95"/>
    </row>
    <row r="34" spans="1:9" ht="9.75" customHeight="1" thickTop="1" x14ac:dyDescent="0.25">
      <c r="A34" s="18"/>
      <c r="B34" s="19"/>
      <c r="C34" s="19"/>
      <c r="D34" s="19"/>
      <c r="E34" s="19"/>
      <c r="F34" s="19"/>
      <c r="G34" s="19"/>
      <c r="H34" s="19"/>
      <c r="I34" s="20"/>
    </row>
    <row r="35" spans="1:9" ht="18.75" customHeight="1" x14ac:dyDescent="0.25">
      <c r="A35" s="83" t="s">
        <v>27</v>
      </c>
      <c r="B35" s="84"/>
      <c r="C35" s="91"/>
      <c r="D35" s="91"/>
      <c r="E35" s="91"/>
      <c r="F35" s="91"/>
      <c r="G35" s="91"/>
      <c r="H35" s="91"/>
      <c r="I35" s="92"/>
    </row>
    <row r="36" spans="1:9" ht="25.5" customHeight="1" x14ac:dyDescent="0.25">
      <c r="A36" s="120"/>
      <c r="B36" s="86"/>
      <c r="C36" s="86"/>
      <c r="D36" s="86"/>
      <c r="E36" s="86"/>
      <c r="F36" s="86"/>
      <c r="G36" s="86"/>
      <c r="H36" s="86"/>
      <c r="I36" s="121"/>
    </row>
    <row r="37" spans="1:9" ht="9.75" customHeight="1" x14ac:dyDescent="0.25">
      <c r="A37" s="22"/>
      <c r="I37" s="21"/>
    </row>
    <row r="38" spans="1:9" x14ac:dyDescent="0.25">
      <c r="A38" s="22"/>
      <c r="I38" s="21"/>
    </row>
    <row r="39" spans="1:9" x14ac:dyDescent="0.25">
      <c r="A39" s="79" t="s">
        <v>28</v>
      </c>
      <c r="B39" s="80"/>
      <c r="I39" s="21"/>
    </row>
    <row r="40" spans="1:9" x14ac:dyDescent="0.25">
      <c r="A40" s="22"/>
      <c r="I40" s="21"/>
    </row>
    <row r="41" spans="1:9" ht="18.75" customHeight="1" x14ac:dyDescent="0.25">
      <c r="A41" s="83" t="s">
        <v>43</v>
      </c>
      <c r="B41" s="84"/>
      <c r="C41" s="84" t="s">
        <v>42</v>
      </c>
      <c r="D41" s="84"/>
      <c r="F41" s="84" t="s">
        <v>41</v>
      </c>
      <c r="G41" s="84"/>
      <c r="H41" s="93" t="s">
        <v>40</v>
      </c>
      <c r="I41" s="94"/>
    </row>
    <row r="42" spans="1:9" x14ac:dyDescent="0.25">
      <c r="A42" s="22"/>
      <c r="I42" s="21"/>
    </row>
    <row r="43" spans="1:9" x14ac:dyDescent="0.25">
      <c r="A43" s="24" t="s">
        <v>29</v>
      </c>
      <c r="I43" s="21"/>
    </row>
    <row r="44" spans="1:9" x14ac:dyDescent="0.25">
      <c r="A44" s="22"/>
      <c r="I44" s="21"/>
    </row>
    <row r="45" spans="1:9" x14ac:dyDescent="0.25">
      <c r="A45" s="79" t="s">
        <v>30</v>
      </c>
      <c r="B45" s="86"/>
      <c r="C45" s="86"/>
      <c r="D45" s="25"/>
      <c r="E45" s="38" t="s">
        <v>31</v>
      </c>
      <c r="F45" s="98"/>
      <c r="G45" s="98"/>
      <c r="H45" s="98"/>
      <c r="I45" s="26"/>
    </row>
    <row r="46" spans="1:9" x14ac:dyDescent="0.25">
      <c r="A46" s="22"/>
      <c r="I46" s="21"/>
    </row>
    <row r="47" spans="1:9" x14ac:dyDescent="0.25">
      <c r="A47" s="79" t="s">
        <v>55</v>
      </c>
      <c r="B47" s="80"/>
      <c r="C47" s="73">
        <v>0</v>
      </c>
      <c r="I47" s="21"/>
    </row>
    <row r="48" spans="1:9" x14ac:dyDescent="0.25">
      <c r="A48" s="67"/>
      <c r="B48" s="38"/>
      <c r="I48" s="21"/>
    </row>
    <row r="49" spans="1:9" ht="9.75" customHeight="1" x14ac:dyDescent="0.25">
      <c r="A49" s="22"/>
      <c r="I49" s="21"/>
    </row>
    <row r="50" spans="1:9" ht="24.75" customHeight="1" x14ac:dyDescent="0.25">
      <c r="A50" s="24" t="s">
        <v>32</v>
      </c>
      <c r="B50" s="56" t="s">
        <v>45</v>
      </c>
      <c r="C50" s="56" t="s">
        <v>46</v>
      </c>
      <c r="D50" s="56" t="s">
        <v>47</v>
      </c>
      <c r="E50" s="57" t="s">
        <v>48</v>
      </c>
      <c r="F50" s="57" t="s">
        <v>49</v>
      </c>
      <c r="G50" s="57" t="s">
        <v>50</v>
      </c>
      <c r="H50" s="56" t="s">
        <v>51</v>
      </c>
      <c r="I50" s="21"/>
    </row>
    <row r="51" spans="1:9" ht="27.75" customHeight="1" x14ac:dyDescent="0.25">
      <c r="A51" s="62" t="s">
        <v>33</v>
      </c>
      <c r="B51" s="86" t="s">
        <v>44</v>
      </c>
      <c r="C51" s="86"/>
      <c r="D51" s="86" t="s">
        <v>53</v>
      </c>
      <c r="E51" s="86"/>
      <c r="F51" s="23" t="s">
        <v>34</v>
      </c>
      <c r="I51" s="21"/>
    </row>
    <row r="52" spans="1:9" ht="29.25" customHeight="1" x14ac:dyDescent="0.25">
      <c r="A52" s="83" t="s">
        <v>52</v>
      </c>
      <c r="B52" s="84"/>
      <c r="C52" s="84"/>
      <c r="D52" s="63" t="s">
        <v>34</v>
      </c>
      <c r="I52" s="21"/>
    </row>
    <row r="53" spans="1:9" x14ac:dyDescent="0.25">
      <c r="A53" s="36"/>
      <c r="I53" s="21"/>
    </row>
    <row r="54" spans="1:9" ht="15.75" thickBot="1" x14ac:dyDescent="0.3">
      <c r="A54" s="27"/>
      <c r="B54" s="28"/>
      <c r="C54" s="28"/>
      <c r="D54" s="28"/>
      <c r="E54" s="28"/>
      <c r="F54" s="28"/>
      <c r="G54" s="28"/>
      <c r="H54" s="28"/>
      <c r="I54" s="29"/>
    </row>
    <row r="55" spans="1:9" ht="16.5" thickTop="1" thickBot="1" x14ac:dyDescent="0.3">
      <c r="A55" s="16"/>
    </row>
    <row r="56" spans="1:9" ht="15.75" thickTop="1" x14ac:dyDescent="0.25">
      <c r="A56" s="37" t="s">
        <v>20</v>
      </c>
      <c r="B56" s="19"/>
      <c r="C56" s="19"/>
      <c r="D56" s="19"/>
      <c r="E56" s="19"/>
      <c r="F56" s="19"/>
      <c r="G56" s="19"/>
      <c r="H56" s="19"/>
      <c r="I56" s="20"/>
    </row>
    <row r="57" spans="1:9" x14ac:dyDescent="0.25">
      <c r="A57" s="36"/>
      <c r="I57" s="21"/>
    </row>
    <row r="58" spans="1:9" x14ac:dyDescent="0.25">
      <c r="A58" s="109" t="s">
        <v>93</v>
      </c>
      <c r="B58" s="110"/>
      <c r="C58" s="110"/>
      <c r="D58" s="110"/>
      <c r="E58" s="2"/>
      <c r="F58" s="113" t="s">
        <v>94</v>
      </c>
      <c r="G58" s="113"/>
      <c r="H58" s="113"/>
      <c r="I58" s="114"/>
    </row>
    <row r="59" spans="1:9" x14ac:dyDescent="0.25">
      <c r="A59" s="85" t="s">
        <v>57</v>
      </c>
      <c r="B59" s="81"/>
      <c r="C59" s="70">
        <v>0</v>
      </c>
      <c r="D59" s="68"/>
      <c r="E59" s="2"/>
      <c r="F59" s="81" t="s">
        <v>57</v>
      </c>
      <c r="G59" s="81"/>
      <c r="H59" s="70">
        <v>0</v>
      </c>
      <c r="I59" s="69"/>
    </row>
    <row r="60" spans="1:9" x14ac:dyDescent="0.25">
      <c r="A60" s="85" t="s">
        <v>58</v>
      </c>
      <c r="B60" s="81"/>
      <c r="C60" s="70">
        <v>0</v>
      </c>
      <c r="D60" s="68"/>
      <c r="E60" s="2"/>
      <c r="F60" s="81" t="s">
        <v>58</v>
      </c>
      <c r="G60" s="81"/>
      <c r="H60" s="70" t="e">
        <f>+H59/C47</f>
        <v>#DIV/0!</v>
      </c>
      <c r="I60" s="69"/>
    </row>
    <row r="61" spans="1:9" ht="30.6" customHeight="1" thickBot="1" x14ac:dyDescent="0.3">
      <c r="A61" s="111" t="s">
        <v>95</v>
      </c>
      <c r="B61" s="112"/>
      <c r="C61" s="112"/>
      <c r="D61" s="112"/>
      <c r="E61" s="2"/>
      <c r="F61" s="115" t="s">
        <v>96</v>
      </c>
      <c r="G61" s="115"/>
      <c r="H61" s="115"/>
      <c r="I61" s="116"/>
    </row>
    <row r="62" spans="1:9" ht="15.75" thickTop="1" x14ac:dyDescent="0.25">
      <c r="A62" s="30"/>
      <c r="B62" s="2"/>
      <c r="C62" s="2"/>
      <c r="D62" s="2"/>
      <c r="E62" s="2"/>
      <c r="F62" s="2"/>
      <c r="G62" s="2"/>
      <c r="H62" s="2"/>
      <c r="I62" s="39"/>
    </row>
    <row r="63" spans="1:9" x14ac:dyDescent="0.25">
      <c r="A63" s="50"/>
      <c r="B63" s="1" t="s">
        <v>0</v>
      </c>
      <c r="C63" s="3">
        <v>0</v>
      </c>
      <c r="D63" s="2"/>
      <c r="E63" s="2"/>
      <c r="F63" s="2"/>
      <c r="G63" s="1" t="s">
        <v>64</v>
      </c>
      <c r="H63" s="9">
        <v>0</v>
      </c>
      <c r="I63" s="39"/>
    </row>
    <row r="64" spans="1:9" ht="15.75" thickBot="1" x14ac:dyDescent="0.3">
      <c r="A64" s="50"/>
      <c r="B64" s="1" t="s">
        <v>1</v>
      </c>
      <c r="C64" s="53">
        <v>0</v>
      </c>
      <c r="D64" s="48"/>
      <c r="E64" s="2"/>
      <c r="F64" s="2"/>
      <c r="G64" s="1" t="s">
        <v>3</v>
      </c>
      <c r="H64" s="6">
        <f>H63*0.16</f>
        <v>0</v>
      </c>
      <c r="I64" s="39"/>
    </row>
    <row r="65" spans="1:10" ht="15.75" thickTop="1" x14ac:dyDescent="0.25">
      <c r="A65" s="51"/>
      <c r="B65" s="4" t="s">
        <v>56</v>
      </c>
      <c r="C65" s="52">
        <f>C63*0.1</f>
        <v>0</v>
      </c>
      <c r="D65" s="48"/>
      <c r="E65" s="2"/>
      <c r="F65" s="2"/>
      <c r="G65" s="1" t="s">
        <v>65</v>
      </c>
      <c r="H65" s="10">
        <f>SUM(H63:H64)</f>
        <v>0</v>
      </c>
      <c r="I65" s="39"/>
    </row>
    <row r="66" spans="1:10" x14ac:dyDescent="0.25">
      <c r="A66" s="30"/>
      <c r="B66" s="2"/>
      <c r="C66" s="2"/>
      <c r="D66" s="2"/>
      <c r="E66" s="2"/>
      <c r="F66" s="2"/>
      <c r="G66" s="1" t="s">
        <v>4</v>
      </c>
      <c r="H66" s="11">
        <f>H63*0.1</f>
        <v>0</v>
      </c>
      <c r="I66" s="39"/>
    </row>
    <row r="67" spans="1:10" ht="15.75" thickBot="1" x14ac:dyDescent="0.3">
      <c r="A67" s="33" t="s">
        <v>88</v>
      </c>
      <c r="G67" s="1" t="s">
        <v>5</v>
      </c>
      <c r="H67" s="7">
        <f>H63*0.1066666666666</f>
        <v>0</v>
      </c>
      <c r="I67" s="21"/>
    </row>
    <row r="68" spans="1:10" ht="15.75" thickTop="1" x14ac:dyDescent="0.25">
      <c r="A68" s="87" t="s">
        <v>99</v>
      </c>
      <c r="B68" s="88"/>
      <c r="C68" s="88" t="s">
        <v>100</v>
      </c>
      <c r="D68" s="88"/>
      <c r="G68" s="4" t="s">
        <v>66</v>
      </c>
      <c r="H68" s="8">
        <f>H65-(H66+H67)</f>
        <v>0</v>
      </c>
      <c r="I68" s="21"/>
    </row>
    <row r="69" spans="1:10" x14ac:dyDescent="0.25">
      <c r="A69" s="89" t="s">
        <v>98</v>
      </c>
      <c r="B69" s="90"/>
      <c r="C69" s="78"/>
      <c r="D69" s="78"/>
      <c r="I69" s="21"/>
    </row>
    <row r="70" spans="1:10" ht="22.5" x14ac:dyDescent="0.25">
      <c r="A70" s="89" t="s">
        <v>103</v>
      </c>
      <c r="B70" s="90"/>
      <c r="C70" s="78"/>
      <c r="D70" s="78"/>
      <c r="F70" s="65"/>
      <c r="G70" s="130" t="s">
        <v>107</v>
      </c>
      <c r="H70" s="77" t="s">
        <v>104</v>
      </c>
      <c r="I70" s="66"/>
    </row>
    <row r="71" spans="1:10" x14ac:dyDescent="0.25">
      <c r="A71" s="40"/>
      <c r="F71" s="65"/>
      <c r="G71" s="65"/>
      <c r="H71" s="65"/>
      <c r="I71" s="66"/>
    </row>
    <row r="72" spans="1:10" x14ac:dyDescent="0.25">
      <c r="A72" s="40"/>
      <c r="G72" s="1" t="s">
        <v>64</v>
      </c>
      <c r="H72" s="9">
        <v>0</v>
      </c>
      <c r="I72" s="21"/>
    </row>
    <row r="73" spans="1:10" x14ac:dyDescent="0.25">
      <c r="A73" s="40"/>
      <c r="G73" s="1" t="s">
        <v>3</v>
      </c>
      <c r="H73" s="6">
        <f>H72*0.16</f>
        <v>0</v>
      </c>
      <c r="I73" s="21"/>
    </row>
    <row r="74" spans="1:10" x14ac:dyDescent="0.25">
      <c r="A74" s="41"/>
      <c r="G74" s="1" t="s">
        <v>65</v>
      </c>
      <c r="H74" s="10">
        <f>SUM(H72:H73)</f>
        <v>0</v>
      </c>
      <c r="I74" s="21"/>
    </row>
    <row r="75" spans="1:10" x14ac:dyDescent="0.25">
      <c r="A75" s="41" t="s">
        <v>35</v>
      </c>
      <c r="B75" s="82" t="s">
        <v>61</v>
      </c>
      <c r="C75" s="82"/>
      <c r="D75" s="82"/>
      <c r="G75" s="1" t="s">
        <v>108</v>
      </c>
      <c r="H75" s="11">
        <f>H72*0.0125</f>
        <v>0</v>
      </c>
      <c r="I75" s="21"/>
    </row>
    <row r="76" spans="1:10" ht="15.75" thickBot="1" x14ac:dyDescent="0.3">
      <c r="A76" s="33"/>
      <c r="B76" s="129" t="s">
        <v>106</v>
      </c>
      <c r="C76" s="129"/>
      <c r="D76" s="129"/>
      <c r="G76" s="1" t="s">
        <v>5</v>
      </c>
      <c r="H76" s="7">
        <f>H72*0.106666666666666</f>
        <v>0</v>
      </c>
      <c r="I76" s="21"/>
    </row>
    <row r="77" spans="1:10" ht="15.75" thickTop="1" x14ac:dyDescent="0.25">
      <c r="A77" s="58"/>
      <c r="B77" s="59"/>
      <c r="C77" s="59"/>
      <c r="D77" s="59"/>
      <c r="E77" s="59"/>
      <c r="G77" s="4" t="s">
        <v>66</v>
      </c>
      <c r="H77" s="8">
        <f>H74-(H75+H76)</f>
        <v>0</v>
      </c>
      <c r="I77" s="21"/>
    </row>
    <row r="78" spans="1:10" x14ac:dyDescent="0.25">
      <c r="A78" s="58"/>
      <c r="B78" s="59"/>
      <c r="C78" s="59"/>
      <c r="D78" s="59"/>
      <c r="E78" s="59"/>
      <c r="I78" s="21"/>
    </row>
    <row r="79" spans="1:10" x14ac:dyDescent="0.25">
      <c r="A79" s="58"/>
      <c r="B79" s="59"/>
      <c r="C79" s="59"/>
      <c r="D79" s="59"/>
      <c r="E79" s="59"/>
      <c r="I79" s="21"/>
    </row>
    <row r="80" spans="1:10" x14ac:dyDescent="0.25">
      <c r="A80" s="58"/>
      <c r="B80" s="59"/>
      <c r="C80" s="59"/>
      <c r="D80" s="59"/>
      <c r="J80" s="33"/>
    </row>
    <row r="81" spans="1:9" x14ac:dyDescent="0.25">
      <c r="A81" s="127" t="s">
        <v>97</v>
      </c>
      <c r="B81" s="125"/>
      <c r="C81" s="125"/>
      <c r="D81" s="125"/>
      <c r="E81" s="125"/>
      <c r="F81" s="126"/>
      <c r="G81" s="59"/>
      <c r="H81" s="59"/>
      <c r="I81" s="64"/>
    </row>
    <row r="82" spans="1:9" x14ac:dyDescent="0.25">
      <c r="A82" s="58"/>
      <c r="B82" s="128" t="s">
        <v>105</v>
      </c>
      <c r="C82" s="128"/>
      <c r="D82" s="128"/>
      <c r="E82" s="59"/>
      <c r="F82" s="59"/>
      <c r="G82" s="59"/>
      <c r="H82" s="59"/>
      <c r="I82" s="64"/>
    </row>
    <row r="83" spans="1:9" x14ac:dyDescent="0.25">
      <c r="A83" s="58"/>
      <c r="B83" s="59"/>
      <c r="C83" s="59"/>
      <c r="D83" s="59"/>
      <c r="E83" s="59"/>
      <c r="F83" s="59"/>
      <c r="G83" s="59"/>
      <c r="H83" s="59"/>
      <c r="I83" s="64"/>
    </row>
    <row r="84" spans="1:9" x14ac:dyDescent="0.25">
      <c r="A84" s="58"/>
      <c r="B84" s="59"/>
      <c r="C84" s="59"/>
      <c r="D84" s="59"/>
      <c r="E84" s="59"/>
      <c r="I84" s="21"/>
    </row>
    <row r="85" spans="1:9" x14ac:dyDescent="0.25">
      <c r="A85" s="42"/>
      <c r="I85" s="21"/>
    </row>
    <row r="86" spans="1:9" x14ac:dyDescent="0.25">
      <c r="A86" s="42"/>
      <c r="B86" s="82" t="s">
        <v>62</v>
      </c>
      <c r="C86" s="82"/>
      <c r="D86" s="82"/>
      <c r="I86" s="21"/>
    </row>
    <row r="87" spans="1:9" x14ac:dyDescent="0.25">
      <c r="A87" s="42"/>
      <c r="B87" s="129" t="s">
        <v>63</v>
      </c>
      <c r="C87" s="129"/>
      <c r="D87" s="129"/>
      <c r="I87" s="21"/>
    </row>
    <row r="88" spans="1:9" ht="15.75" thickBot="1" x14ac:dyDescent="0.3">
      <c r="A88" s="43"/>
      <c r="B88" s="28"/>
      <c r="C88" s="28"/>
      <c r="D88" s="28"/>
      <c r="E88" s="28"/>
      <c r="F88" s="28"/>
      <c r="G88" s="28"/>
      <c r="H88" s="28"/>
      <c r="I88" s="29"/>
    </row>
    <row r="89" spans="1:9" ht="15.75" thickTop="1" x14ac:dyDescent="0.25">
      <c r="A89" s="17"/>
    </row>
    <row r="90" spans="1:9" ht="15.75" thickBot="1" x14ac:dyDescent="0.3">
      <c r="A90" s="99" t="s">
        <v>36</v>
      </c>
      <c r="B90" s="99"/>
      <c r="C90" s="99"/>
      <c r="D90" s="99"/>
      <c r="E90" s="99"/>
      <c r="F90" s="99"/>
      <c r="G90" s="99"/>
      <c r="H90" s="99"/>
      <c r="I90" s="99"/>
    </row>
    <row r="91" spans="1:9" ht="15.75" thickTop="1" x14ac:dyDescent="0.25">
      <c r="A91" s="49" t="s">
        <v>20</v>
      </c>
      <c r="B91" s="19"/>
      <c r="C91" s="19"/>
      <c r="D91" s="19"/>
      <c r="E91" s="19"/>
      <c r="F91" s="19"/>
      <c r="G91" s="19"/>
      <c r="H91" s="19"/>
      <c r="I91" s="20"/>
    </row>
    <row r="92" spans="1:9" ht="22.5" customHeight="1" x14ac:dyDescent="0.25">
      <c r="A92" s="100" t="s">
        <v>37</v>
      </c>
      <c r="B92" s="101"/>
      <c r="C92" s="101"/>
      <c r="D92" s="101"/>
      <c r="E92" s="101"/>
      <c r="F92" s="101"/>
      <c r="G92" s="101"/>
      <c r="H92" s="101"/>
      <c r="I92" s="102"/>
    </row>
    <row r="93" spans="1:9" x14ac:dyDescent="0.25">
      <c r="A93" s="44"/>
      <c r="I93" s="21"/>
    </row>
    <row r="94" spans="1:9" x14ac:dyDescent="0.25">
      <c r="A94" s="74" t="s">
        <v>81</v>
      </c>
      <c r="I94" s="21"/>
    </row>
    <row r="95" spans="1:9" x14ac:dyDescent="0.25">
      <c r="A95" s="44" t="s">
        <v>78</v>
      </c>
      <c r="I95" s="21"/>
    </row>
    <row r="96" spans="1:9" x14ac:dyDescent="0.25">
      <c r="A96" s="44" t="s">
        <v>79</v>
      </c>
      <c r="B96" s="45"/>
      <c r="I96" s="21"/>
    </row>
    <row r="97" spans="1:9" x14ac:dyDescent="0.25">
      <c r="A97" s="44" t="s">
        <v>80</v>
      </c>
      <c r="B97" s="45"/>
      <c r="I97" s="21"/>
    </row>
    <row r="98" spans="1:9" x14ac:dyDescent="0.25">
      <c r="A98" s="44" t="s">
        <v>102</v>
      </c>
      <c r="B98" s="45"/>
      <c r="I98" s="21"/>
    </row>
    <row r="99" spans="1:9" ht="13.5" customHeight="1" x14ac:dyDescent="0.25">
      <c r="A99" s="44" t="s">
        <v>86</v>
      </c>
      <c r="B99" s="71"/>
      <c r="C99" s="71"/>
      <c r="D99" s="71"/>
      <c r="E99" s="71"/>
      <c r="F99" s="71"/>
      <c r="G99" s="71"/>
      <c r="H99" s="71"/>
      <c r="I99" s="72"/>
    </row>
    <row r="100" spans="1:9" ht="19.899999999999999" customHeight="1" x14ac:dyDescent="0.25">
      <c r="A100" s="117" t="s">
        <v>67</v>
      </c>
      <c r="B100" s="118"/>
      <c r="C100" s="118"/>
      <c r="D100" s="118"/>
      <c r="E100" s="118"/>
      <c r="F100" s="118"/>
      <c r="G100" s="118"/>
      <c r="H100" s="118"/>
      <c r="I100" s="119"/>
    </row>
    <row r="101" spans="1:9" x14ac:dyDescent="0.25">
      <c r="A101" s="44" t="s">
        <v>69</v>
      </c>
      <c r="I101" s="21"/>
    </row>
    <row r="102" spans="1:9" x14ac:dyDescent="0.25">
      <c r="A102" s="44" t="s">
        <v>68</v>
      </c>
      <c r="I102" s="21"/>
    </row>
    <row r="103" spans="1:9" x14ac:dyDescent="0.25">
      <c r="A103" s="44" t="s">
        <v>70</v>
      </c>
      <c r="I103" s="21"/>
    </row>
    <row r="104" spans="1:9" x14ac:dyDescent="0.25">
      <c r="A104" s="44" t="s">
        <v>71</v>
      </c>
      <c r="I104" s="21"/>
    </row>
    <row r="105" spans="1:9" x14ac:dyDescent="0.25">
      <c r="A105" s="44" t="s">
        <v>72</v>
      </c>
      <c r="I105" s="21"/>
    </row>
    <row r="106" spans="1:9" x14ac:dyDescent="0.25">
      <c r="A106" s="44" t="s">
        <v>73</v>
      </c>
      <c r="I106" s="21"/>
    </row>
    <row r="107" spans="1:9" x14ac:dyDescent="0.25">
      <c r="A107" s="44" t="s">
        <v>74</v>
      </c>
      <c r="I107" s="21"/>
    </row>
    <row r="108" spans="1:9" x14ac:dyDescent="0.25">
      <c r="A108" s="44" t="s">
        <v>75</v>
      </c>
      <c r="I108" s="21"/>
    </row>
    <row r="109" spans="1:9" ht="9" customHeight="1" x14ac:dyDescent="0.25">
      <c r="A109" s="46"/>
      <c r="I109" s="21"/>
    </row>
    <row r="110" spans="1:9" ht="12" customHeight="1" x14ac:dyDescent="0.25">
      <c r="A110" s="47" t="s">
        <v>76</v>
      </c>
      <c r="I110" s="21"/>
    </row>
    <row r="111" spans="1:9" ht="12" customHeight="1" x14ac:dyDescent="0.25">
      <c r="A111" s="47" t="s">
        <v>77</v>
      </c>
      <c r="I111" s="21"/>
    </row>
    <row r="112" spans="1:9" x14ac:dyDescent="0.25">
      <c r="A112" s="47" t="s">
        <v>20</v>
      </c>
      <c r="I112" s="21"/>
    </row>
    <row r="113" spans="1:9" x14ac:dyDescent="0.25">
      <c r="A113" s="47" t="s">
        <v>38</v>
      </c>
      <c r="I113" s="21"/>
    </row>
    <row r="114" spans="1:9" x14ac:dyDescent="0.25">
      <c r="A114" s="44" t="s">
        <v>54</v>
      </c>
      <c r="I114" s="21"/>
    </row>
    <row r="115" spans="1:9" ht="22.5" customHeight="1" thickBot="1" x14ac:dyDescent="0.3">
      <c r="A115" s="103" t="s">
        <v>101</v>
      </c>
      <c r="B115" s="104"/>
      <c r="C115" s="104"/>
      <c r="D115" s="104"/>
      <c r="E115" s="104"/>
      <c r="F115" s="104"/>
      <c r="G115" s="104"/>
      <c r="H115" s="104"/>
      <c r="I115" s="105"/>
    </row>
    <row r="116" spans="1:9" ht="15.75" thickTop="1" x14ac:dyDescent="0.25"/>
    <row r="122" spans="1:9" x14ac:dyDescent="0.25">
      <c r="D122" t="s">
        <v>20</v>
      </c>
    </row>
  </sheetData>
  <mergeCells count="62">
    <mergeCell ref="A100:I100"/>
    <mergeCell ref="C35:I35"/>
    <mergeCell ref="A36:I36"/>
    <mergeCell ref="A13:C13"/>
    <mergeCell ref="A14:B14"/>
    <mergeCell ref="E15:F15"/>
    <mergeCell ref="D18:E18"/>
    <mergeCell ref="B24:E24"/>
    <mergeCell ref="A17:I17"/>
    <mergeCell ref="H29:I29"/>
    <mergeCell ref="B30:E30"/>
    <mergeCell ref="H30:I30"/>
    <mergeCell ref="C21:E21"/>
    <mergeCell ref="B22:E22"/>
    <mergeCell ref="D13:I13"/>
    <mergeCell ref="C14:I14"/>
    <mergeCell ref="A92:I92"/>
    <mergeCell ref="A115:I115"/>
    <mergeCell ref="A3:I3"/>
    <mergeCell ref="A4:I4"/>
    <mergeCell ref="A6:I6"/>
    <mergeCell ref="A45:C45"/>
    <mergeCell ref="F45:H45"/>
    <mergeCell ref="A81:E81"/>
    <mergeCell ref="A58:D58"/>
    <mergeCell ref="A61:D61"/>
    <mergeCell ref="F58:I58"/>
    <mergeCell ref="F61:I61"/>
    <mergeCell ref="A35:B35"/>
    <mergeCell ref="A39:B39"/>
    <mergeCell ref="A11:I11"/>
    <mergeCell ref="A27:I27"/>
    <mergeCell ref="B87:D87"/>
    <mergeCell ref="B76:D76"/>
    <mergeCell ref="B75:D75"/>
    <mergeCell ref="A90:I90"/>
    <mergeCell ref="B82:D82"/>
    <mergeCell ref="A70:B70"/>
    <mergeCell ref="H21:I21"/>
    <mergeCell ref="H22:I22"/>
    <mergeCell ref="H23:I23"/>
    <mergeCell ref="B29:E29"/>
    <mergeCell ref="F41:G41"/>
    <mergeCell ref="H41:I41"/>
    <mergeCell ref="A33:I33"/>
    <mergeCell ref="H24:I24"/>
    <mergeCell ref="C70:D70"/>
    <mergeCell ref="A47:B47"/>
    <mergeCell ref="F60:G60"/>
    <mergeCell ref="B86:D86"/>
    <mergeCell ref="A41:B41"/>
    <mergeCell ref="C41:D41"/>
    <mergeCell ref="A59:B59"/>
    <mergeCell ref="A60:B60"/>
    <mergeCell ref="F59:G59"/>
    <mergeCell ref="B51:C51"/>
    <mergeCell ref="D51:E51"/>
    <mergeCell ref="A52:C52"/>
    <mergeCell ref="A68:B68"/>
    <mergeCell ref="C68:D68"/>
    <mergeCell ref="A69:B69"/>
    <mergeCell ref="C69:D69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68" fitToHeight="2" orientation="portrait" r:id="rId1"/>
  <headerFooter>
    <oddHeader>&amp;R&amp;P</oddHeader>
    <oddFooter>&amp;LVersión 1.1.0 revisión 08/03/2023&amp;CSecretaría Administrativa - IIMAS&amp;RDepartamento de Presupuesto</oddFooter>
  </headerFooter>
  <rowBreaks count="1" manualBreakCount="1">
    <brk id="54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2:H10"/>
  <sheetViews>
    <sheetView workbookViewId="0">
      <selection activeCell="D10" sqref="D10"/>
    </sheetView>
  </sheetViews>
  <sheetFormatPr baseColWidth="10" defaultRowHeight="15" x14ac:dyDescent="0.25"/>
  <cols>
    <col min="2" max="2" width="18.85546875" customWidth="1"/>
    <col min="3" max="3" width="3.7109375" customWidth="1"/>
    <col min="4" max="4" width="19.140625" customWidth="1"/>
    <col min="6" max="6" width="24.85546875" customWidth="1"/>
    <col min="7" max="7" width="5.5703125" customWidth="1"/>
    <col min="8" max="8" width="20.28515625" customWidth="1"/>
  </cols>
  <sheetData>
    <row r="2" spans="2:8" x14ac:dyDescent="0.25">
      <c r="B2" s="124" t="s">
        <v>7</v>
      </c>
      <c r="C2" s="124"/>
      <c r="D2" s="124"/>
      <c r="E2" s="5"/>
      <c r="F2" s="124" t="s">
        <v>8</v>
      </c>
      <c r="G2" s="124"/>
      <c r="H2" s="124"/>
    </row>
    <row r="3" spans="2:8" ht="20.25" customHeight="1" x14ac:dyDescent="0.25"/>
    <row r="4" spans="2:8" x14ac:dyDescent="0.25">
      <c r="B4" s="1" t="s">
        <v>0</v>
      </c>
      <c r="C4" s="2"/>
      <c r="D4" s="3">
        <v>1000</v>
      </c>
      <c r="F4" s="1" t="s">
        <v>0</v>
      </c>
      <c r="G4" s="2"/>
      <c r="H4" s="9">
        <v>0</v>
      </c>
    </row>
    <row r="5" spans="2:8" x14ac:dyDescent="0.25">
      <c r="B5" s="1" t="s">
        <v>1</v>
      </c>
      <c r="C5" s="2"/>
      <c r="D5" s="3">
        <v>0</v>
      </c>
      <c r="F5" s="1" t="s">
        <v>3</v>
      </c>
      <c r="G5" s="2"/>
      <c r="H5" s="6">
        <f>H4*0.16</f>
        <v>0</v>
      </c>
    </row>
    <row r="6" spans="2:8" x14ac:dyDescent="0.25">
      <c r="B6" s="4" t="s">
        <v>2</v>
      </c>
      <c r="C6" s="2"/>
      <c r="D6" s="3">
        <f>+D4*D5</f>
        <v>0</v>
      </c>
      <c r="F6" s="1" t="s">
        <v>2</v>
      </c>
      <c r="G6" s="2"/>
      <c r="H6" s="10">
        <f>SUM(H4:H5)</f>
        <v>0</v>
      </c>
    </row>
    <row r="7" spans="2:8" x14ac:dyDescent="0.25">
      <c r="F7" s="1" t="s">
        <v>4</v>
      </c>
      <c r="H7" s="11">
        <f>H4*0.1</f>
        <v>0</v>
      </c>
    </row>
    <row r="8" spans="2:8" ht="15.75" thickBot="1" x14ac:dyDescent="0.3">
      <c r="F8" s="1" t="s">
        <v>5</v>
      </c>
      <c r="H8" s="7">
        <f>H4*0.1066664</f>
        <v>0</v>
      </c>
    </row>
    <row r="9" spans="2:8" ht="15.75" thickTop="1" x14ac:dyDescent="0.25">
      <c r="F9" s="4" t="s">
        <v>6</v>
      </c>
      <c r="H9" s="8">
        <f>H6-(H7+H8)</f>
        <v>0</v>
      </c>
    </row>
    <row r="10" spans="2:8" x14ac:dyDescent="0.25">
      <c r="F10" s="2"/>
    </row>
  </sheetData>
  <mergeCells count="2">
    <mergeCell ref="B2:D2"/>
    <mergeCell ref="F2:H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</vt:lpstr>
      <vt:lpstr>Cálculo</vt:lpstr>
      <vt:lpstr>Hoja3</vt:lpstr>
      <vt:lpstr>Solicitud!Área_de_impresión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VQ02362272</dc:creator>
  <cp:lastModifiedBy>Adriana Ramos Garcia</cp:lastModifiedBy>
  <cp:lastPrinted>2023-03-08T19:33:57Z</cp:lastPrinted>
  <dcterms:created xsi:type="dcterms:W3CDTF">2016-11-22T16:38:20Z</dcterms:created>
  <dcterms:modified xsi:type="dcterms:W3CDTF">2023-03-08T19:34:16Z</dcterms:modified>
</cp:coreProperties>
</file>